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1"/>
  </bookViews>
  <sheets>
    <sheet name="1кв" sheetId="27" r:id="rId1"/>
    <sheet name="2кв" sheetId="28" r:id="rId2"/>
  </sheets>
  <definedNames>
    <definedName name="_xlnm.Print_Area" localSheetId="0">'1кв'!$A$1:$E$50</definedName>
    <definedName name="_xlnm.Print_Area" localSheetId="1">'2кв'!$A$1:$E$51</definedName>
  </definedNames>
  <calcPr calcId="152511"/>
</workbook>
</file>

<file path=xl/calcChain.xml><?xml version="1.0" encoding="utf-8"?>
<calcChain xmlns="http://schemas.openxmlformats.org/spreadsheetml/2006/main">
  <c r="B44" i="28" l="1"/>
  <c r="E27" i="28"/>
  <c r="B49" i="28" l="1"/>
  <c r="B48" i="28"/>
  <c r="E23" i="28"/>
  <c r="E22" i="28"/>
  <c r="B50" i="28" s="1"/>
  <c r="B51" i="28" l="1"/>
  <c r="B48" i="27"/>
  <c r="B47" i="27"/>
  <c r="E23" i="27"/>
  <c r="E22" i="27"/>
  <c r="E26" i="27" s="1"/>
  <c r="B49" i="27" l="1"/>
  <c r="B50" i="27" l="1"/>
</calcChain>
</file>

<file path=xl/sharedStrings.xml><?xml version="1.0" encoding="utf-8"?>
<sst xmlns="http://schemas.openxmlformats.org/spreadsheetml/2006/main" count="118" uniqueCount="60">
  <si>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</si>
  <si>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</si>
  <si>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</si>
  <si>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</si>
  <si>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</si>
  <si>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</si>
  <si>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</si>
  <si>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</si>
  <si>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</si>
  <si>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</si>
  <si>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</si>
  <si>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</si>
  <si>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</si>
  <si>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</si>
  <si>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</si>
  <si>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</si>
  <si>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</si>
  <si>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</si>
  <si>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</si>
  <si>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</si>
  <si>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</si>
  <si>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</si>
  <si>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</si>
  <si>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</si>
  <si>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</si>
  <si>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</si>
  <si>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</si>
  <si>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</si>
  <si>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</si>
  <si>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</si>
  <si>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</si>
  <si>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г. Россошь, ул. Алексеева, д. 1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</si>
  <si>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 Алексеева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</si>
  <si>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№83  от   01.11.2016 г.</t>
    </r>
  </si>
  <si>
    <t xml:space="preserve">определена приложением № 9 к договору </t>
  </si>
  <si>
    <t>Расходы по содержанию и тек. ремонту</t>
  </si>
  <si>
    <t>Площадь квартир - 1637,9м2</t>
  </si>
  <si>
    <t xml:space="preserve">Общехозяйственные расходы </t>
  </si>
  <si>
    <t>Остаток на начало  квартала</t>
  </si>
  <si>
    <t>Оплачено за размещение оборудования в МОП интернет ТТК</t>
  </si>
  <si>
    <t xml:space="preserve">Услуги по содержанию многоквартирного дома </t>
  </si>
  <si>
    <t xml:space="preserve">Оплачено по нежилым помещениям Гулый Г.Н. </t>
  </si>
  <si>
    <t xml:space="preserve">Оплачено за размещение оборудования в МОП интернет Ростелеком 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</si>
  <si>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Барановой Ольги Владимировны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</si>
  <si>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№б/н от 15.05.2019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</si>
  <si>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МКД Баранова О.В.</t>
    </r>
  </si>
  <si>
    <t>1 квартал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</si>
  <si>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</si>
  <si>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</si>
  <si>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57482,25</t>
  </si>
  <si>
    <t>за 1 квартал 2024 года</t>
  </si>
  <si>
    <t>31.03.2024 г.</t>
  </si>
  <si>
    <t xml:space="preserve">           2. Всего за период с "01" 01  2024 г. по "31" 03 2024 г. выполнено работ (оказано услуг) на общую сумму пятьдесят четыре тысячи шестьсот сорок рублей 34 копейки.</t>
  </si>
  <si>
    <t>сделать корректировку вторым квартолом</t>
  </si>
  <si>
    <t>за 2 квартал 2024 года</t>
  </si>
  <si>
    <t>30.06.2024 г.</t>
  </si>
  <si>
    <t>2 квартал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</si>
  <si>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</si>
  <si>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</si>
  <si>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04  2024 г. по "30" 06 2024 г. выполнено работ (оказано услуг) на общую сумму пятьдесят пять тысяч сто шесть рублей 84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</si>
</sst>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2" fillId="0" borderId="0"/>
    <xf numFmtId="0" fontId="14" fillId="0" borderId="0"/>
    <xf numFmtId="0" fontId="15" fillId="0" borderId="0"/>
  </cellStyleXfs>
  <cellXfs count="5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0" xfId="0" applyFont="1"/>
    <xf numFmtId="43" fontId="6" fillId="0" borderId="0" xfId="0" applyNumberFormat="1" applyFont="1" applyAlignment="1">
      <alignment horizontal="right"/>
    </xf>
    <xf numFmtId="164" fontId="6" fillId="0" borderId="0" xfId="1" applyNumberFormat="1" applyFont="1"/>
    <xf numFmtId="164" fontId="3" fillId="0" borderId="0" xfId="1" applyNumberFormat="1" applyFont="1"/>
    <xf numFmtId="0" fontId="11" fillId="0" borderId="0" xfId="0" applyFont="1"/>
    <xf numFmtId="0" fontId="3" fillId="2" borderId="0" xfId="0" applyFont="1" applyFill="1"/>
    <xf numFmtId="4" fontId="10" fillId="2" borderId="0" xfId="0" applyNumberFormat="1" applyFont="1" applyFill="1" applyAlignment="1"/>
    <xf numFmtId="43" fontId="3" fillId="0" borderId="0" xfId="0" applyNumberFormat="1" applyFont="1"/>
    <xf numFmtId="43" fontId="3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Border="1" applyAlignment="1">
      <alignment wrapText="1"/>
    </xf>
    <xf numFmtId="4" fontId="13" fillId="3" borderId="0" xfId="2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" fontId="3" fillId="0" borderId="0" xfId="0" applyNumberFormat="1" applyFont="1"/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right" vertic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37" zoomScaleSheetLayoutView="100" workbookViewId="0">
      <selection activeCell="G27" sqref="G27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0.75" customHeight="1" x14ac:dyDescent="0.25">
      <c r="A2" s="40" t="s">
        <v>12</v>
      </c>
      <c r="B2" s="41"/>
      <c r="C2" s="41"/>
      <c r="D2" s="41"/>
      <c r="E2" s="41"/>
    </row>
    <row r="3" spans="1:5" ht="16.5" customHeight="1" x14ac:dyDescent="0.25">
      <c r="A3" s="42" t="s">
        <v>50</v>
      </c>
      <c r="B3" s="42"/>
      <c r="C3" s="42"/>
      <c r="D3" s="42"/>
      <c r="E3" s="42"/>
    </row>
    <row r="4" spans="1:5" x14ac:dyDescent="0.25">
      <c r="A4" s="9" t="s">
        <v>13</v>
      </c>
      <c r="B4" s="3"/>
      <c r="C4" s="3"/>
      <c r="E4" s="34" t="s">
        <v>51</v>
      </c>
    </row>
    <row r="5" spans="1:5" x14ac:dyDescent="0.25">
      <c r="A5" s="31"/>
      <c r="B5" s="3"/>
      <c r="C5" s="3"/>
      <c r="D5" s="3"/>
      <c r="E5" s="3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38" t="s">
        <v>31</v>
      </c>
      <c r="B7" s="38"/>
      <c r="C7" s="38"/>
      <c r="D7" s="38"/>
      <c r="E7" s="38"/>
    </row>
    <row r="8" spans="1:5" ht="18.75" customHeight="1" x14ac:dyDescent="0.25">
      <c r="A8" s="45" t="s">
        <v>1</v>
      </c>
      <c r="B8" s="45"/>
      <c r="C8" s="45"/>
      <c r="D8" s="45"/>
      <c r="E8" s="45"/>
    </row>
    <row r="9" spans="1:5" ht="14.25" customHeight="1" x14ac:dyDescent="0.25">
      <c r="A9" s="43" t="s">
        <v>43</v>
      </c>
      <c r="B9" s="43"/>
      <c r="C9" s="43"/>
      <c r="D9" s="43"/>
      <c r="E9" s="43"/>
    </row>
    <row r="10" spans="1:5" ht="27" customHeight="1" x14ac:dyDescent="0.25">
      <c r="A10" s="46" t="s">
        <v>14</v>
      </c>
      <c r="B10" s="47"/>
      <c r="C10" s="47"/>
      <c r="D10" s="47"/>
      <c r="E10" s="47"/>
    </row>
    <row r="11" spans="1:5" ht="30.75" customHeight="1" x14ac:dyDescent="0.25">
      <c r="A11" s="43" t="s">
        <v>44</v>
      </c>
      <c r="B11" s="43"/>
      <c r="C11" s="43"/>
      <c r="D11" s="43"/>
      <c r="E11" s="43"/>
    </row>
    <row r="12" spans="1:5" ht="14.25" customHeight="1" x14ac:dyDescent="0.25">
      <c r="A12" s="45" t="s">
        <v>15</v>
      </c>
      <c r="B12" s="48"/>
      <c r="C12" s="48"/>
      <c r="D12" s="48"/>
      <c r="E12" s="48"/>
    </row>
    <row r="13" spans="1:5" ht="15" customHeight="1" x14ac:dyDescent="0.25">
      <c r="A13" s="43" t="s">
        <v>23</v>
      </c>
      <c r="B13" s="43"/>
      <c r="C13" s="43"/>
      <c r="D13" s="43"/>
      <c r="E13" s="43"/>
    </row>
    <row r="14" spans="1:5" ht="15.75" customHeight="1" x14ac:dyDescent="0.25">
      <c r="A14" s="45" t="s">
        <v>2</v>
      </c>
      <c r="B14" s="48"/>
      <c r="C14" s="48"/>
      <c r="D14" s="48"/>
      <c r="E14" s="48"/>
    </row>
    <row r="15" spans="1:5" ht="17.25" customHeight="1" x14ac:dyDescent="0.25">
      <c r="A15" s="43" t="s">
        <v>47</v>
      </c>
      <c r="B15" s="43"/>
      <c r="C15" s="43"/>
      <c r="D15" s="43"/>
      <c r="E15" s="43"/>
    </row>
    <row r="16" spans="1:5" ht="16.5" customHeight="1" x14ac:dyDescent="0.25">
      <c r="A16" s="45" t="s">
        <v>16</v>
      </c>
      <c r="B16" s="48"/>
      <c r="C16" s="48"/>
      <c r="D16" s="48"/>
      <c r="E16" s="48"/>
    </row>
    <row r="17" spans="1:8" ht="31.15" customHeight="1" x14ac:dyDescent="0.25">
      <c r="A17" s="43" t="s">
        <v>17</v>
      </c>
      <c r="B17" s="43"/>
      <c r="C17" s="43"/>
      <c r="D17" s="43"/>
      <c r="E17" s="43"/>
    </row>
    <row r="18" spans="1:8" ht="58.15" customHeight="1" x14ac:dyDescent="0.25">
      <c r="A18" s="43" t="s">
        <v>33</v>
      </c>
      <c r="B18" s="43"/>
      <c r="C18" s="43"/>
      <c r="D18" s="43"/>
      <c r="E18" s="43"/>
    </row>
    <row r="19" spans="1:8" ht="36.75" customHeight="1" x14ac:dyDescent="0.25">
      <c r="A19" s="44" t="s">
        <v>32</v>
      </c>
      <c r="B19" s="44"/>
      <c r="C19" s="44"/>
      <c r="D19" s="44"/>
      <c r="E19" s="44"/>
    </row>
    <row r="20" spans="1:8" x14ac:dyDescent="0.25">
      <c r="A20" s="44"/>
      <c r="B20" s="44"/>
      <c r="C20" s="44"/>
      <c r="D20" s="44"/>
      <c r="E20" s="44"/>
      <c r="F20" s="1">
        <v>1637.9</v>
      </c>
      <c r="G20" s="1">
        <v>3</v>
      </c>
    </row>
    <row r="21" spans="1:8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38.25" x14ac:dyDescent="0.25">
      <c r="A22" s="23" t="s">
        <v>40</v>
      </c>
      <c r="B22" s="8" t="s">
        <v>34</v>
      </c>
      <c r="C22" s="2" t="s">
        <v>4</v>
      </c>
      <c r="D22" s="2">
        <v>6.76</v>
      </c>
      <c r="E22" s="7">
        <f>D22*F20*G20</f>
        <v>33216.612000000001</v>
      </c>
    </row>
    <row r="23" spans="1:8" ht="18" customHeight="1" x14ac:dyDescent="0.25">
      <c r="A23" s="6" t="s">
        <v>37</v>
      </c>
      <c r="B23" s="8" t="s">
        <v>22</v>
      </c>
      <c r="C23" s="2" t="s">
        <v>4</v>
      </c>
      <c r="D23" s="2">
        <v>4.3600000000000003</v>
      </c>
      <c r="E23" s="7">
        <f>D23*F20*G20</f>
        <v>21423.732000000004</v>
      </c>
      <c r="G23" s="21"/>
    </row>
    <row r="24" spans="1:8" s="19" customFormat="1" ht="15.75" x14ac:dyDescent="0.25">
      <c r="A24" s="24" t="s">
        <v>24</v>
      </c>
      <c r="B24" s="25" t="s">
        <v>46</v>
      </c>
      <c r="C24" s="26" t="s">
        <v>25</v>
      </c>
      <c r="D24" s="26"/>
      <c r="E24" s="22">
        <v>0</v>
      </c>
      <c r="H24" s="20"/>
    </row>
    <row r="25" spans="1:8" s="19" customFormat="1" ht="15.75" x14ac:dyDescent="0.25">
      <c r="A25" s="24"/>
      <c r="B25" s="25"/>
      <c r="C25" s="26"/>
      <c r="D25" s="26"/>
      <c r="E25" s="22"/>
      <c r="H25" s="20"/>
    </row>
    <row r="26" spans="1:8" s="19" customFormat="1" ht="15.75" x14ac:dyDescent="0.25">
      <c r="A26" s="10" t="s">
        <v>26</v>
      </c>
      <c r="B26" s="11"/>
      <c r="C26" s="12"/>
      <c r="D26" s="12"/>
      <c r="E26" s="13">
        <f>SUM(E22:E25)</f>
        <v>54640.344000000005</v>
      </c>
      <c r="G26" s="19" t="s">
        <v>53</v>
      </c>
      <c r="H26" s="20"/>
    </row>
    <row r="27" spans="1:8" s="19" customFormat="1" ht="13.15" customHeight="1" x14ac:dyDescent="0.25">
      <c r="A27" s="1"/>
      <c r="B27" s="1"/>
      <c r="C27" s="1"/>
      <c r="D27" s="1"/>
      <c r="E27" s="1"/>
      <c r="H27" s="20"/>
    </row>
    <row r="28" spans="1:8" s="14" customFormat="1" ht="30.6" customHeight="1" x14ac:dyDescent="0.25">
      <c r="A28" s="50" t="s">
        <v>52</v>
      </c>
      <c r="B28" s="50"/>
      <c r="C28" s="50"/>
      <c r="D28" s="50"/>
      <c r="E28" s="50"/>
      <c r="H28" s="15"/>
    </row>
    <row r="29" spans="1:8" ht="29.45" customHeight="1" x14ac:dyDescent="0.25">
      <c r="A29" s="43" t="s">
        <v>21</v>
      </c>
      <c r="B29" s="43"/>
      <c r="C29" s="43"/>
      <c r="D29" s="43"/>
      <c r="E29" s="43"/>
    </row>
    <row r="30" spans="1:8" ht="22.15" customHeight="1" x14ac:dyDescent="0.25">
      <c r="A30" s="43" t="s">
        <v>20</v>
      </c>
      <c r="B30" s="43"/>
      <c r="C30" s="43"/>
      <c r="D30" s="43"/>
      <c r="E30" s="43"/>
    </row>
    <row r="31" spans="1:8" ht="30" customHeight="1" x14ac:dyDescent="0.25">
      <c r="A31" s="43" t="s">
        <v>27</v>
      </c>
      <c r="B31" s="43"/>
      <c r="C31" s="43"/>
      <c r="D31" s="43"/>
      <c r="E31" s="43"/>
    </row>
    <row r="32" spans="1:8" x14ac:dyDescent="0.25">
      <c r="A32" s="43" t="s">
        <v>18</v>
      </c>
      <c r="B32" s="43"/>
      <c r="C32" s="43"/>
      <c r="D32" s="43"/>
      <c r="E32" s="43"/>
    </row>
    <row r="33" spans="1:5" ht="31.5" customHeight="1" x14ac:dyDescent="0.25">
      <c r="A33" s="51" t="s">
        <v>5</v>
      </c>
      <c r="B33" s="51"/>
      <c r="C33" s="51"/>
      <c r="D33" s="51"/>
      <c r="E33" s="51"/>
    </row>
    <row r="34" spans="1:5" x14ac:dyDescent="0.25">
      <c r="A34" s="43" t="s">
        <v>18</v>
      </c>
      <c r="B34" s="43"/>
      <c r="C34" s="43"/>
      <c r="D34" s="43"/>
      <c r="E34" s="43"/>
    </row>
    <row r="35" spans="1:5" x14ac:dyDescent="0.25">
      <c r="A35" s="52" t="s">
        <v>48</v>
      </c>
      <c r="B35" s="52"/>
      <c r="C35" s="52"/>
      <c r="D35" s="52"/>
      <c r="E35" s="4"/>
    </row>
    <row r="36" spans="1:5" x14ac:dyDescent="0.25">
      <c r="B36" s="49" t="s">
        <v>19</v>
      </c>
      <c r="C36" s="49"/>
      <c r="D36" s="49"/>
      <c r="E36" s="5" t="s">
        <v>6</v>
      </c>
    </row>
    <row r="37" spans="1:5" ht="15" customHeight="1" x14ac:dyDescent="0.25">
      <c r="A37" s="30"/>
      <c r="B37" s="30"/>
      <c r="C37" s="30"/>
      <c r="D37" s="30"/>
      <c r="E37" s="30"/>
    </row>
    <row r="38" spans="1:5" x14ac:dyDescent="0.25">
      <c r="A38" s="53" t="s">
        <v>45</v>
      </c>
      <c r="B38" s="53"/>
      <c r="C38" s="53"/>
      <c r="D38" s="53"/>
      <c r="E38" s="53"/>
    </row>
    <row r="39" spans="1:5" x14ac:dyDescent="0.25">
      <c r="B39" s="49" t="s">
        <v>19</v>
      </c>
      <c r="C39" s="49"/>
      <c r="D39" s="49"/>
      <c r="E39" s="5" t="s">
        <v>6</v>
      </c>
    </row>
    <row r="41" spans="1:5" x14ac:dyDescent="0.25">
      <c r="A41" s="1" t="s">
        <v>36</v>
      </c>
    </row>
    <row r="42" spans="1:5" x14ac:dyDescent="0.25">
      <c r="A42" s="14" t="s">
        <v>28</v>
      </c>
    </row>
    <row r="43" spans="1:5" x14ac:dyDescent="0.25">
      <c r="A43" s="1" t="s">
        <v>38</v>
      </c>
      <c r="B43" s="29">
        <v>27815.78</v>
      </c>
    </row>
    <row r="44" spans="1:5" ht="18" customHeight="1" x14ac:dyDescent="0.25">
      <c r="A44" s="32" t="s">
        <v>49</v>
      </c>
      <c r="B44" s="17"/>
    </row>
    <row r="45" spans="1:5" x14ac:dyDescent="0.25">
      <c r="A45" s="1" t="s">
        <v>29</v>
      </c>
      <c r="B45" s="17">
        <v>58418.73</v>
      </c>
    </row>
    <row r="46" spans="1:5" ht="30" x14ac:dyDescent="0.25">
      <c r="A46" s="32" t="s">
        <v>41</v>
      </c>
      <c r="B46" s="17">
        <v>1727.97</v>
      </c>
    </row>
    <row r="47" spans="1:5" ht="45" x14ac:dyDescent="0.25">
      <c r="A47" s="28" t="s">
        <v>42</v>
      </c>
      <c r="B47" s="17">
        <f>150*3</f>
        <v>450</v>
      </c>
    </row>
    <row r="48" spans="1:5" ht="45" x14ac:dyDescent="0.25">
      <c r="A48" s="28" t="s">
        <v>39</v>
      </c>
      <c r="B48" s="17">
        <f>3*330</f>
        <v>990</v>
      </c>
    </row>
    <row r="49" spans="1:2" ht="30" x14ac:dyDescent="0.25">
      <c r="A49" s="32" t="s">
        <v>35</v>
      </c>
      <c r="B49" s="17">
        <f>E26</f>
        <v>54640.344000000005</v>
      </c>
    </row>
    <row r="50" spans="1:2" x14ac:dyDescent="0.25">
      <c r="A50" s="18" t="s">
        <v>30</v>
      </c>
      <c r="B50" s="16">
        <f>B43+B45+B48+B46+B47-B49</f>
        <v>34762.136000000006</v>
      </c>
    </row>
    <row r="51" spans="1:2" x14ac:dyDescent="0.25">
      <c r="B51" s="27">
        <v>27815.78</v>
      </c>
    </row>
    <row r="52" spans="1:2" x14ac:dyDescent="0.25">
      <c r="B52" s="33"/>
    </row>
  </sheetData>
  <mergeCells count="29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6:E6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BreakPreview" topLeftCell="A37" zoomScaleSheetLayoutView="100" workbookViewId="0">
      <selection activeCell="G49" sqref="G49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0.75" customHeight="1" x14ac:dyDescent="0.25">
      <c r="A2" s="40" t="s">
        <v>12</v>
      </c>
      <c r="B2" s="41"/>
      <c r="C2" s="41"/>
      <c r="D2" s="41"/>
      <c r="E2" s="41"/>
    </row>
    <row r="3" spans="1:5" ht="16.5" customHeight="1" x14ac:dyDescent="0.25">
      <c r="A3" s="42" t="s">
        <v>54</v>
      </c>
      <c r="B3" s="42"/>
      <c r="C3" s="42"/>
      <c r="D3" s="42"/>
      <c r="E3" s="42"/>
    </row>
    <row r="4" spans="1:5" x14ac:dyDescent="0.25">
      <c r="A4" s="9" t="s">
        <v>13</v>
      </c>
      <c r="B4" s="3"/>
      <c r="C4" s="3"/>
      <c r="E4" s="34" t="s">
        <v>55</v>
      </c>
    </row>
    <row r="5" spans="1:5" x14ac:dyDescent="0.25">
      <c r="A5" s="37"/>
      <c r="B5" s="3"/>
      <c r="C5" s="3"/>
      <c r="D5" s="3"/>
      <c r="E5" s="3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38" t="s">
        <v>31</v>
      </c>
      <c r="B7" s="38"/>
      <c r="C7" s="38"/>
      <c r="D7" s="38"/>
      <c r="E7" s="38"/>
    </row>
    <row r="8" spans="1:5" ht="18.75" customHeight="1" x14ac:dyDescent="0.25">
      <c r="A8" s="45" t="s">
        <v>1</v>
      </c>
      <c r="B8" s="45"/>
      <c r="C8" s="45"/>
      <c r="D8" s="45"/>
      <c r="E8" s="45"/>
    </row>
    <row r="9" spans="1:5" ht="14.25" customHeight="1" x14ac:dyDescent="0.25">
      <c r="A9" s="43" t="s">
        <v>43</v>
      </c>
      <c r="B9" s="43"/>
      <c r="C9" s="43"/>
      <c r="D9" s="43"/>
      <c r="E9" s="43"/>
    </row>
    <row r="10" spans="1:5" ht="27" customHeight="1" x14ac:dyDescent="0.25">
      <c r="A10" s="46" t="s">
        <v>14</v>
      </c>
      <c r="B10" s="47"/>
      <c r="C10" s="47"/>
      <c r="D10" s="47"/>
      <c r="E10" s="47"/>
    </row>
    <row r="11" spans="1:5" ht="30.75" customHeight="1" x14ac:dyDescent="0.25">
      <c r="A11" s="43" t="s">
        <v>44</v>
      </c>
      <c r="B11" s="43"/>
      <c r="C11" s="43"/>
      <c r="D11" s="43"/>
      <c r="E11" s="43"/>
    </row>
    <row r="12" spans="1:5" ht="14.25" customHeight="1" x14ac:dyDescent="0.25">
      <c r="A12" s="45" t="s">
        <v>15</v>
      </c>
      <c r="B12" s="48"/>
      <c r="C12" s="48"/>
      <c r="D12" s="48"/>
      <c r="E12" s="48"/>
    </row>
    <row r="13" spans="1:5" ht="15" customHeight="1" x14ac:dyDescent="0.25">
      <c r="A13" s="43" t="s">
        <v>23</v>
      </c>
      <c r="B13" s="43"/>
      <c r="C13" s="43"/>
      <c r="D13" s="43"/>
      <c r="E13" s="43"/>
    </row>
    <row r="14" spans="1:5" ht="15.75" customHeight="1" x14ac:dyDescent="0.25">
      <c r="A14" s="45" t="s">
        <v>2</v>
      </c>
      <c r="B14" s="48"/>
      <c r="C14" s="48"/>
      <c r="D14" s="48"/>
      <c r="E14" s="48"/>
    </row>
    <row r="15" spans="1:5" ht="17.25" customHeight="1" x14ac:dyDescent="0.25">
      <c r="A15" s="43" t="s">
        <v>47</v>
      </c>
      <c r="B15" s="43"/>
      <c r="C15" s="43"/>
      <c r="D15" s="43"/>
      <c r="E15" s="43"/>
    </row>
    <row r="16" spans="1:5" ht="16.5" customHeight="1" x14ac:dyDescent="0.25">
      <c r="A16" s="45" t="s">
        <v>16</v>
      </c>
      <c r="B16" s="48"/>
      <c r="C16" s="48"/>
      <c r="D16" s="48"/>
      <c r="E16" s="48"/>
    </row>
    <row r="17" spans="1:8" ht="31.15" customHeight="1" x14ac:dyDescent="0.25">
      <c r="A17" s="43" t="s">
        <v>17</v>
      </c>
      <c r="B17" s="43"/>
      <c r="C17" s="43"/>
      <c r="D17" s="43"/>
      <c r="E17" s="43"/>
    </row>
    <row r="18" spans="1:8" ht="58.15" customHeight="1" x14ac:dyDescent="0.25">
      <c r="A18" s="43" t="s">
        <v>33</v>
      </c>
      <c r="B18" s="43"/>
      <c r="C18" s="43"/>
      <c r="D18" s="43"/>
      <c r="E18" s="43"/>
    </row>
    <row r="19" spans="1:8" ht="36.75" customHeight="1" x14ac:dyDescent="0.25">
      <c r="A19" s="44" t="s">
        <v>32</v>
      </c>
      <c r="B19" s="44"/>
      <c r="C19" s="44"/>
      <c r="D19" s="44"/>
      <c r="E19" s="44"/>
    </row>
    <row r="20" spans="1:8" x14ac:dyDescent="0.25">
      <c r="A20" s="44"/>
      <c r="B20" s="44"/>
      <c r="C20" s="44"/>
      <c r="D20" s="44"/>
      <c r="E20" s="44"/>
      <c r="F20" s="1">
        <v>1637.9</v>
      </c>
      <c r="G20" s="1">
        <v>3</v>
      </c>
    </row>
    <row r="21" spans="1:8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38.25" x14ac:dyDescent="0.25">
      <c r="A22" s="23" t="s">
        <v>40</v>
      </c>
      <c r="B22" s="8" t="s">
        <v>34</v>
      </c>
      <c r="C22" s="2" t="s">
        <v>4</v>
      </c>
      <c r="D22" s="2">
        <v>6.76</v>
      </c>
      <c r="E22" s="7">
        <f>D22*F20*G20</f>
        <v>33216.612000000001</v>
      </c>
    </row>
    <row r="23" spans="1:8" ht="18" customHeight="1" x14ac:dyDescent="0.25">
      <c r="A23" s="6" t="s">
        <v>37</v>
      </c>
      <c r="B23" s="8" t="s">
        <v>22</v>
      </c>
      <c r="C23" s="2" t="s">
        <v>4</v>
      </c>
      <c r="D23" s="2">
        <v>4.3600000000000003</v>
      </c>
      <c r="E23" s="7">
        <f>D23*F20*G20</f>
        <v>21423.732000000004</v>
      </c>
      <c r="G23" s="21"/>
    </row>
    <row r="24" spans="1:8" s="19" customFormat="1" ht="15.75" x14ac:dyDescent="0.25">
      <c r="A24" s="24" t="s">
        <v>24</v>
      </c>
      <c r="B24" s="25" t="s">
        <v>56</v>
      </c>
      <c r="C24" s="26" t="s">
        <v>25</v>
      </c>
      <c r="D24" s="26"/>
      <c r="E24" s="22">
        <v>0</v>
      </c>
      <c r="H24" s="20"/>
    </row>
    <row r="25" spans="1:8" s="19" customFormat="1" ht="60" x14ac:dyDescent="0.25">
      <c r="A25" s="54" t="s">
        <v>57</v>
      </c>
      <c r="B25" s="55" t="s">
        <v>58</v>
      </c>
      <c r="C25" s="56" t="s">
        <v>25</v>
      </c>
      <c r="D25" s="56"/>
      <c r="E25" s="57">
        <v>466.5</v>
      </c>
    </row>
    <row r="26" spans="1:8" s="19" customFormat="1" ht="15.75" x14ac:dyDescent="0.25">
      <c r="A26" s="24"/>
      <c r="B26" s="25"/>
      <c r="C26" s="26"/>
      <c r="D26" s="26"/>
      <c r="E26" s="22"/>
      <c r="H26" s="20"/>
    </row>
    <row r="27" spans="1:8" s="19" customFormat="1" ht="15.75" x14ac:dyDescent="0.25">
      <c r="A27" s="10" t="s">
        <v>26</v>
      </c>
      <c r="B27" s="11"/>
      <c r="C27" s="12"/>
      <c r="D27" s="12"/>
      <c r="E27" s="13">
        <f>SUM(E22:E26)</f>
        <v>55106.844000000005</v>
      </c>
      <c r="H27" s="20"/>
    </row>
    <row r="28" spans="1:8" s="19" customFormat="1" ht="13.15" customHeight="1" x14ac:dyDescent="0.25">
      <c r="A28" s="1"/>
      <c r="B28" s="1"/>
      <c r="C28" s="1"/>
      <c r="D28" s="1"/>
      <c r="E28" s="1"/>
      <c r="H28" s="20"/>
    </row>
    <row r="29" spans="1:8" s="14" customFormat="1" ht="30.6" customHeight="1" x14ac:dyDescent="0.25">
      <c r="A29" s="50" t="s">
        <v>59</v>
      </c>
      <c r="B29" s="50"/>
      <c r="C29" s="50"/>
      <c r="D29" s="50"/>
      <c r="E29" s="50"/>
      <c r="H29" s="15"/>
    </row>
    <row r="30" spans="1:8" ht="29.45" customHeight="1" x14ac:dyDescent="0.25">
      <c r="A30" s="43" t="s">
        <v>21</v>
      </c>
      <c r="B30" s="43"/>
      <c r="C30" s="43"/>
      <c r="D30" s="43"/>
      <c r="E30" s="43"/>
    </row>
    <row r="31" spans="1:8" ht="22.15" customHeight="1" x14ac:dyDescent="0.25">
      <c r="A31" s="43" t="s">
        <v>20</v>
      </c>
      <c r="B31" s="43"/>
      <c r="C31" s="43"/>
      <c r="D31" s="43"/>
      <c r="E31" s="43"/>
    </row>
    <row r="32" spans="1:8" ht="30" customHeight="1" x14ac:dyDescent="0.25">
      <c r="A32" s="43" t="s">
        <v>27</v>
      </c>
      <c r="B32" s="43"/>
      <c r="C32" s="43"/>
      <c r="D32" s="43"/>
      <c r="E32" s="43"/>
    </row>
    <row r="33" spans="1:5" x14ac:dyDescent="0.25">
      <c r="A33" s="43" t="s">
        <v>18</v>
      </c>
      <c r="B33" s="43"/>
      <c r="C33" s="43"/>
      <c r="D33" s="43"/>
      <c r="E33" s="43"/>
    </row>
    <row r="34" spans="1:5" ht="31.5" customHeight="1" x14ac:dyDescent="0.25">
      <c r="A34" s="51" t="s">
        <v>5</v>
      </c>
      <c r="B34" s="51"/>
      <c r="C34" s="51"/>
      <c r="D34" s="51"/>
      <c r="E34" s="51"/>
    </row>
    <row r="35" spans="1:5" x14ac:dyDescent="0.25">
      <c r="A35" s="43" t="s">
        <v>18</v>
      </c>
      <c r="B35" s="43"/>
      <c r="C35" s="43"/>
      <c r="D35" s="43"/>
      <c r="E35" s="43"/>
    </row>
    <row r="36" spans="1:5" x14ac:dyDescent="0.25">
      <c r="A36" s="52" t="s">
        <v>48</v>
      </c>
      <c r="B36" s="52"/>
      <c r="C36" s="52"/>
      <c r="D36" s="52"/>
      <c r="E36" s="4"/>
    </row>
    <row r="37" spans="1:5" x14ac:dyDescent="0.25">
      <c r="B37" s="49" t="s">
        <v>19</v>
      </c>
      <c r="C37" s="49"/>
      <c r="D37" s="49"/>
      <c r="E37" s="5" t="s">
        <v>6</v>
      </c>
    </row>
    <row r="38" spans="1:5" ht="15" customHeight="1" x14ac:dyDescent="0.25">
      <c r="A38" s="36"/>
      <c r="B38" s="36"/>
      <c r="C38" s="36"/>
      <c r="D38" s="36"/>
      <c r="E38" s="36"/>
    </row>
    <row r="39" spans="1:5" x14ac:dyDescent="0.25">
      <c r="A39" s="53" t="s">
        <v>45</v>
      </c>
      <c r="B39" s="53"/>
      <c r="C39" s="53"/>
      <c r="D39" s="53"/>
      <c r="E39" s="53"/>
    </row>
    <row r="40" spans="1:5" x14ac:dyDescent="0.25">
      <c r="B40" s="49" t="s">
        <v>19</v>
      </c>
      <c r="C40" s="49"/>
      <c r="D40" s="49"/>
      <c r="E40" s="5" t="s">
        <v>6</v>
      </c>
    </row>
    <row r="42" spans="1:5" x14ac:dyDescent="0.25">
      <c r="A42" s="1" t="s">
        <v>36</v>
      </c>
    </row>
    <row r="43" spans="1:5" x14ac:dyDescent="0.25">
      <c r="A43" s="14" t="s">
        <v>28</v>
      </c>
    </row>
    <row r="44" spans="1:5" x14ac:dyDescent="0.25">
      <c r="A44" s="1" t="s">
        <v>38</v>
      </c>
      <c r="B44" s="29">
        <f>'1кв'!B50</f>
        <v>34762.136000000006</v>
      </c>
    </row>
    <row r="45" spans="1:5" ht="18" customHeight="1" x14ac:dyDescent="0.25">
      <c r="A45" s="35" t="s">
        <v>49</v>
      </c>
      <c r="B45" s="17"/>
    </row>
    <row r="46" spans="1:5" x14ac:dyDescent="0.25">
      <c r="A46" s="1" t="s">
        <v>29</v>
      </c>
      <c r="B46" s="17">
        <v>59078.87</v>
      </c>
    </row>
    <row r="47" spans="1:5" ht="30" x14ac:dyDescent="0.25">
      <c r="A47" s="35" t="s">
        <v>41</v>
      </c>
      <c r="B47" s="17">
        <v>1727.97</v>
      </c>
    </row>
    <row r="48" spans="1:5" ht="45" x14ac:dyDescent="0.25">
      <c r="A48" s="28" t="s">
        <v>42</v>
      </c>
      <c r="B48" s="17">
        <f>150*3</f>
        <v>450</v>
      </c>
    </row>
    <row r="49" spans="1:2" ht="45" x14ac:dyDescent="0.25">
      <c r="A49" s="28" t="s">
        <v>39</v>
      </c>
      <c r="B49" s="17">
        <f>3*330</f>
        <v>990</v>
      </c>
    </row>
    <row r="50" spans="1:2" ht="30" x14ac:dyDescent="0.25">
      <c r="A50" s="35" t="s">
        <v>35</v>
      </c>
      <c r="B50" s="17">
        <f>E27</f>
        <v>55106.844000000005</v>
      </c>
    </row>
    <row r="51" spans="1:2" x14ac:dyDescent="0.25">
      <c r="A51" s="18" t="s">
        <v>30</v>
      </c>
      <c r="B51" s="16">
        <f>B44+B46+B49+B47+B48-B50</f>
        <v>41902.132000000005</v>
      </c>
    </row>
    <row r="52" spans="1:2" x14ac:dyDescent="0.25">
      <c r="B52" s="27">
        <v>27815.78</v>
      </c>
    </row>
    <row r="53" spans="1:2" x14ac:dyDescent="0.25">
      <c r="B53" s="33"/>
    </row>
  </sheetData>
  <mergeCells count="29">
    <mergeCell ref="A35:E35"/>
    <mergeCell ref="A36:D36"/>
    <mergeCell ref="B37:D37"/>
    <mergeCell ref="A39:E39"/>
    <mergeCell ref="B40:D40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2024-08-01T06:27:54Z</dcterms:modified>
</cp:coreProperties>
</file>